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nonrund-my.sharepoint.com/personal/elihay_berko_arc-il_com/Documents/מסמכים/"/>
    </mc:Choice>
  </mc:AlternateContent>
  <xr:revisionPtr revIDLastSave="0" documentId="8_{04F88DAB-D543-4BAA-9118-10E97A17CCD1}" xr6:coauthVersionLast="47" xr6:coauthVersionMax="47" xr10:uidLastSave="{00000000-0000-0000-0000-000000000000}"/>
  <workbookProtection workbookAlgorithmName="SHA-512" workbookHashValue="+8mRlOzoMDWcHxI2GXFIybQ8Xgv+LLk0883QvWjJJWiVw+gwXSSa66e+eRtF4d5KQd6T7zGAn2jUBTjDc41DGQ==" workbookSaltValue="g97AMu91WEqOvUi5USy/pg==" workbookSpinCount="100000" lockStructure="1"/>
  <bookViews>
    <workbookView xWindow="-28920" yWindow="-1185" windowWidth="29040" windowHeight="15720" xr2:uid="{D08B501A-86DA-4CD8-9E20-F4BC070899F4}"/>
  </bookViews>
  <sheets>
    <sheet name="הצעת מחיר" sheetId="1" r:id="rId1"/>
    <sheet name="הנחות" sheetId="2" state="hidden" r:id="rId2"/>
  </sheets>
  <definedNames>
    <definedName name="_xlnm.Print_Area" localSheetId="1">הנחות!$B$2:$G$11</definedName>
    <definedName name="_xlnm.Print_Area" localSheetId="0">'הצעת מחיר'!$B$2:$I$7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H5" i="1" s="1"/>
  <c r="I5" i="1" l="1"/>
</calcChain>
</file>

<file path=xl/sharedStrings.xml><?xml version="1.0" encoding="utf-8"?>
<sst xmlns="http://schemas.openxmlformats.org/spreadsheetml/2006/main" count="35" uniqueCount="33">
  <si>
    <t>שם המציע</t>
  </si>
  <si>
    <t>שם היועץ המוצע</t>
  </si>
  <si>
    <t>א - פנדמיה</t>
  </si>
  <si>
    <t>השכלת היועץ</t>
  </si>
  <si>
    <t>מספר שנות ניסיון בתחום היעוץ</t>
  </si>
  <si>
    <t>בבעלותו משרד?</t>
  </si>
  <si>
    <t>מספר עובדים אותם מעסיק היועץ (בעצמו או בשותפות) במשרד</t>
  </si>
  <si>
    <t>דרגת היועץ</t>
  </si>
  <si>
    <t>אחוז הנחה מוצע</t>
  </si>
  <si>
    <t>סכום בפועל לתשלום (לפני מע"מ)</t>
  </si>
  <si>
    <t>סכום בפועל לתשלום (כולל מע"מ)</t>
  </si>
  <si>
    <t>ב - הדרכות ומוכנות לרעידת אדמה ואר"ן</t>
  </si>
  <si>
    <t>השכלה</t>
  </si>
  <si>
    <t>בעלות על משרד?</t>
  </si>
  <si>
    <t>חתימת וחותמת המציע</t>
  </si>
  <si>
    <t>דרגת יועץ</t>
  </si>
  <si>
    <t>דרגת יועץ מקסימלית</t>
  </si>
  <si>
    <t>תעריף מירבי</t>
  </si>
  <si>
    <t>מע"מ</t>
  </si>
  <si>
    <t>תואר מקצועי מוכר</t>
  </si>
  <si>
    <t>לא מתקיים ביועץ</t>
  </si>
  <si>
    <t>תעודת רישום מרשם ההנדסאים והטכנאים המוסמכים</t>
  </si>
  <si>
    <t>בעלים</t>
  </si>
  <si>
    <t>תעודת רישום מרשם המהנדסים והאדריכלים</t>
  </si>
  <si>
    <t>שותף</t>
  </si>
  <si>
    <t>תואר מהנדס</t>
  </si>
  <si>
    <t>תואר אדריכל</t>
  </si>
  <si>
    <t>תואר דוקטור לרפואה</t>
  </si>
  <si>
    <t>תואר אקדמאי ראשון</t>
  </si>
  <si>
    <t>תואר אקדמאי שני</t>
  </si>
  <si>
    <t>תואר אקדמאי שלישי</t>
  </si>
  <si>
    <t xml:space="preserve">נספח הצעת מחיר עבור מכרז 16/2026
לייעוץ בתחום כלי הערכה לבקרות במסגרות סיעודיות </t>
  </si>
  <si>
    <r>
      <rPr>
        <b/>
        <sz val="12"/>
        <color theme="1"/>
        <rFont val="Arial"/>
        <family val="2"/>
        <scheme val="minor"/>
      </rPr>
      <t>הנחיות למילוי הנספח:</t>
    </r>
    <r>
      <rPr>
        <sz val="11"/>
        <color theme="1"/>
        <rFont val="Arial"/>
        <family val="2"/>
        <charset val="177"/>
        <scheme val="minor"/>
      </rPr>
      <t xml:space="preserve">
נספח זה הינו נספח הצעת המחיר למכרז.
יש לצרף את הנספח בנפרד מיתר מסמכי המכרז בהתאם להנחיות מערכת ההגשה הדיגיטלית.
</t>
    </r>
    <r>
      <rPr>
        <b/>
        <sz val="11"/>
        <color theme="1"/>
        <rFont val="Arial"/>
        <family val="2"/>
        <scheme val="minor"/>
      </rPr>
      <t>על המציע למלא את התיבות המסומנות בצהוב בהתאם למתקיים ביועץ המוצע</t>
    </r>
    <r>
      <rPr>
        <sz val="11"/>
        <color theme="1"/>
        <rFont val="Arial"/>
        <family val="2"/>
        <charset val="177"/>
        <scheme val="minor"/>
      </rPr>
      <t xml:space="preserve">.
שימת לב המציע לכך שהתיבות לעניין השכלת היועץ הינה רשימה נפתחת ממנה על המציע לבחור את המתקיים ביועץ המוצע.
</t>
    </r>
    <r>
      <rPr>
        <b/>
        <sz val="11"/>
        <color theme="1"/>
        <rFont val="Arial"/>
        <family val="2"/>
        <scheme val="minor"/>
      </rPr>
      <t>מובהר כי דרגת היועץ המחושבת במסמך זה וכן הסכום לתשלום בפועל הינם לשם הערכה בלבד, ככל ויתברר כי יש טעות באופן החישוב ו/או בנתונים שהזין המציע, הנתונים המאושרים על ידי ועדת המכרזים יהיו הקובעים, בכל מקרה המציע יהיה מחוייב לאחוז ההנחה כפי שציין במסמך זה.</t>
    </r>
    <r>
      <rPr>
        <sz val="11"/>
        <color theme="1"/>
        <rFont val="Arial"/>
        <family val="2"/>
        <scheme val="minor"/>
      </rPr>
      <t xml:space="preserve">
ציון המחיר ייקבע בהתאם למחיר המוצע לאחר הנחה.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</si>
</sst>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9" fontId="0" fillId="2" borderId="7" xfId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A0D032E3-BE41-4DEE-9522-B4B02F75D7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D6BC-B486-48E6-ABF9-B807A895FEE0}">
  <dimension ref="B1:K8"/>
  <sheetViews>
    <sheetView rightToLeft="1" tabSelected="1" view="pageBreakPreview" zoomScaleNormal="100" zoomScaleSheetLayoutView="100" workbookViewId="0">
      <selection activeCell="B7" sqref="B7:G8"/>
    </sheetView>
  </sheetViews>
  <sheetFormatPr defaultColWidth="15" defaultRowHeight="90" customHeight="1" x14ac:dyDescent="0.25"/>
  <cols>
    <col min="1" max="1" width="2.5" style="2" customWidth="1"/>
    <col min="2" max="2" width="19.19921875" style="2" customWidth="1"/>
    <col min="3" max="3" width="15.59765625" style="2" customWidth="1"/>
    <col min="4" max="4" width="8.09765625" style="2" hidden="1" customWidth="1"/>
    <col min="5" max="5" width="13.69921875" style="2" hidden="1" customWidth="1"/>
    <col min="6" max="6" width="11.59765625" style="2" customWidth="1"/>
    <col min="7" max="7" width="20.8984375" style="2" customWidth="1"/>
    <col min="8" max="8" width="20.296875" style="2" customWidth="1"/>
    <col min="9" max="9" width="23" style="2" customWidth="1"/>
    <col min="10" max="10" width="15" style="2"/>
    <col min="11" max="11" width="0" style="2" hidden="1" customWidth="1"/>
    <col min="12" max="16384" width="15" style="2"/>
  </cols>
  <sheetData>
    <row r="1" spans="2:11" ht="15" customHeight="1" thickBot="1" x14ac:dyDescent="0.3"/>
    <row r="2" spans="2:11" ht="52.2" customHeight="1" thickBot="1" x14ac:dyDescent="0.3">
      <c r="B2" s="19" t="s">
        <v>31</v>
      </c>
      <c r="C2" s="20"/>
      <c r="D2" s="20"/>
      <c r="E2" s="20"/>
      <c r="F2" s="20"/>
      <c r="G2" s="20"/>
      <c r="H2" s="20"/>
      <c r="I2" s="21"/>
    </row>
    <row r="3" spans="2:11" ht="53.4" customHeight="1" thickBot="1" x14ac:dyDescent="0.3">
      <c r="B3" s="12" t="s">
        <v>0</v>
      </c>
      <c r="C3" s="13"/>
      <c r="D3" s="14"/>
      <c r="E3" s="13"/>
      <c r="F3" s="14" t="s">
        <v>1</v>
      </c>
      <c r="G3" s="13"/>
      <c r="H3" s="14"/>
      <c r="I3" s="14"/>
      <c r="K3" s="2" t="s">
        <v>2</v>
      </c>
    </row>
    <row r="4" spans="2:11" ht="34.799999999999997" customHeight="1" x14ac:dyDescent="0.25">
      <c r="B4" s="16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8" t="s">
        <v>9</v>
      </c>
      <c r="I4" s="8" t="s">
        <v>10</v>
      </c>
      <c r="K4" s="2" t="s">
        <v>11</v>
      </c>
    </row>
    <row r="5" spans="2:11" ht="63.6" customHeight="1" thickBot="1" x14ac:dyDescent="0.3">
      <c r="B5" s="5" t="s">
        <v>12</v>
      </c>
      <c r="C5" s="6"/>
      <c r="D5" s="6" t="s">
        <v>20</v>
      </c>
      <c r="E5" s="6"/>
      <c r="F5" s="11" t="str">
        <f>IF(OR(B5="השכלה",C5="יש להזין שנים שלמות",D5="בעלות על משרד?",E5="יש להזין מספר עובדים, אם לא רלוונטי יש להזין 0"),"יש למלא את כל הנתונים",IF(OR(AND(OR(B5=הנחות!B6,B5=הנחות!B7,B5=הנחות!B10,B5=הנחות!B11),C5&gt;=10,AND(OR(D5=הנחות!C4,D5=הנחות!C5),E5&gt;=3)),AND(B5=הנחות!B8,C5&gt;=10)),1,IF(OR(AND(OR(B5=הנחות!B6,B5=הנחות!B8,B5=הנחות!B10,B5=הנחות!B11),C5&gt;=7),AND(OR(B5=הנחות!B7,B5=הנחות!B9),C5&gt;=10)),2,IF(OR(AND(OR(B5=הנחות!B5,B5=הנחות!B6,B5=הנחות!B7,B5=הנחות!B8,B5=הנחות!B9,B5=הנחות!B10,B5=הנחות!B11),C5&gt;=5),AND(OR(B5=הנחות!B3,B5=הנחות!B4),C5&gt;=8)),3,IF(OR(OR(B5=הנחות!B6,B5=הנחות!B7,B5=הנחות!B8,B5=הנחות!B9,B5=הנחות!B10,B5=הנחות!B11),AND(OR(B5=הנחות!B3,B5=הנחות!B4),C5&gt;=5)),4,IF(AND(OR(B5=הנחות!B3,B5=הנחות!B4),C5&gt;=2),5,IF(OR(B5=הנחות!B3,B5=הנחות!B4),6,"לא נכנס בהגדרות חשכל")))))))</f>
        <v>יש למלא את כל הנתונים</v>
      </c>
      <c r="G5" s="7">
        <v>0.1</v>
      </c>
      <c r="H5" s="10" t="str">
        <f>IF(OR(F5="לא נכנס בהגדרות חשכל",F5="יש למלא את כל הנתונים"),"סכום בפועל לתשלום ללא מעמ",(VLOOKUP(MAX($F$5,הנחות!$E$3),הנחות!$D$2:$F$8,3,FALSE))*(1-$G$5))</f>
        <v>סכום בפועל לתשלום ללא מעמ</v>
      </c>
      <c r="I5" s="9" t="str">
        <f>IFERROR(H5*הנחות!$G$3,"סכום בפועל לתשלום כולל מעמ")</f>
        <v>סכום בפועל לתשלום כולל מעמ</v>
      </c>
    </row>
    <row r="6" spans="2:11" ht="15" customHeight="1" thickBot="1" x14ac:dyDescent="0.3">
      <c r="B6" s="25"/>
      <c r="C6" s="26"/>
      <c r="D6" s="26"/>
      <c r="E6" s="26"/>
      <c r="F6" s="26"/>
      <c r="G6" s="26"/>
      <c r="H6" s="26"/>
      <c r="I6" s="27"/>
    </row>
    <row r="7" spans="2:11" ht="154.19999999999999" customHeight="1" thickBot="1" x14ac:dyDescent="0.3">
      <c r="B7" s="22" t="s">
        <v>32</v>
      </c>
      <c r="C7" s="23"/>
      <c r="D7" s="23"/>
      <c r="E7" s="23"/>
      <c r="F7" s="23"/>
      <c r="G7" s="24"/>
      <c r="H7" s="12" t="s">
        <v>14</v>
      </c>
      <c r="I7" s="15"/>
    </row>
    <row r="8" spans="2:11" ht="90" customHeight="1" x14ac:dyDescent="0.25">
      <c r="B8" s="1"/>
      <c r="C8" s="1"/>
      <c r="D8" s="1"/>
      <c r="E8" s="1"/>
      <c r="F8" s="1"/>
      <c r="G8" s="1"/>
      <c r="H8" s="1"/>
      <c r="I8" s="1"/>
    </row>
  </sheetData>
  <sheetProtection sheet="1" objects="1" scenarios="1"/>
  <protectedRanges>
    <protectedRange sqref="I7" name="חתימה"/>
    <protectedRange sqref="I3" name="תאריך"/>
    <protectedRange sqref="G3" name="שם היועץ"/>
    <protectedRange sqref="E3" name="מספר רישום"/>
    <protectedRange sqref="C3" name="שם המציע"/>
    <protectedRange algorithmName="SHA-512" hashValue="ktCtHFhE3fh6ogs+CX9WUgq1p6eF1MxyJZLDe2OSX8uf6r8cjzzjOhpasSf2D6sF9qzJGoIgq7rC/lGdaPoMHQ==" saltValue="2bZp2/ibtfjdQVz2Ai4xKA==" spinCount="100000" sqref="B2:I3" name="כותרת"/>
    <protectedRange sqref="B5 D5:E5" name="נתונים"/>
    <protectedRange algorithmName="SHA-512" hashValue="HCHSmMnlMl5yc/XMpSyUSxtQr29sRJEHNepmWHPGuDz5b9xsWfc7QH+QfnY6yAFgsYRG0qGk2hC2xHaSafDDKg==" saltValue="4pH0maqHV6c4gWb1CnXonw==" spinCount="100000" sqref="B7:I7" name="הנחיות"/>
    <protectedRange sqref="C5" name="נתונים_1"/>
    <protectedRange sqref="G5" name="הצעה_1"/>
  </protectedRanges>
  <mergeCells count="3">
    <mergeCell ref="B2:I2"/>
    <mergeCell ref="B7:G7"/>
    <mergeCell ref="B6:I6"/>
  </mergeCells>
  <dataValidations count="4">
    <dataValidation type="whole" allowBlank="1" showInputMessage="1" showErrorMessage="1" sqref="C5" xr:uid="{AEDB6BFF-7029-44EC-9441-23A1AC75B99F}">
      <formula1>0</formula1>
      <formula2>120</formula2>
    </dataValidation>
    <dataValidation type="decimal" allowBlank="1" showInputMessage="1" showErrorMessage="1" sqref="G5" xr:uid="{5B0D31C0-F3D7-40CF-A6BA-21C589E53BC8}">
      <formula1>0</formula1>
      <formula2>1</formula2>
    </dataValidation>
    <dataValidation type="whole" operator="greaterThanOrEqual" allowBlank="1" showInputMessage="1" showErrorMessage="1" sqref="E5" xr:uid="{9628F2FA-8137-426A-945A-D522696822CC}">
      <formula1>0</formula1>
    </dataValidation>
    <dataValidation type="list" allowBlank="1" showInputMessage="1" showErrorMessage="1" sqref="I3" xr:uid="{7D4E76D8-46FD-4FD0-9802-E3E276F53B5F}">
      <formula1>$K$3:$K$4</formula1>
    </dataValidation>
  </dataValidation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96FCEA5-F828-43FC-A443-6E01A90C75CD}">
          <x14:formula1>
            <xm:f>הנחות!$B$2:$B$11</xm:f>
          </x14:formula1>
          <xm:sqref>B5</xm:sqref>
        </x14:dataValidation>
        <x14:dataValidation type="list" allowBlank="1" showInputMessage="1" showErrorMessage="1" xr:uid="{D950D038-3362-4EFB-82CC-93545A243CAC}">
          <x14:formula1>
            <xm:f>הנחות!$C$2:$C$5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A45A-8BDF-4433-89AF-4AF738BD4DF3}">
  <dimension ref="B1:H22"/>
  <sheetViews>
    <sheetView rightToLeft="1" view="pageBreakPreview" zoomScaleNormal="100" zoomScaleSheetLayoutView="100" workbookViewId="0">
      <selection activeCell="I5" sqref="I5"/>
    </sheetView>
  </sheetViews>
  <sheetFormatPr defaultColWidth="9" defaultRowHeight="13.8" x14ac:dyDescent="0.25"/>
  <cols>
    <col min="1" max="1" width="2.5" style="1" customWidth="1"/>
    <col min="2" max="2" width="39.09765625" style="1" bestFit="1" customWidth="1"/>
    <col min="3" max="3" width="14.19921875" style="1" bestFit="1" customWidth="1"/>
    <col min="4" max="4" width="8.5" style="1" bestFit="1" customWidth="1"/>
    <col min="5" max="5" width="16.69921875" style="1" bestFit="1" customWidth="1"/>
    <col min="6" max="6" width="10.5" style="1" bestFit="1" customWidth="1"/>
    <col min="7" max="7" width="5" style="1" bestFit="1" customWidth="1"/>
    <col min="8" max="9" width="9" style="1"/>
    <col min="10" max="10" width="9.09765625" style="1" bestFit="1" customWidth="1"/>
    <col min="11" max="11" width="12.5" style="1" bestFit="1" customWidth="1"/>
    <col min="12" max="13" width="24.69921875" style="1" bestFit="1" customWidth="1"/>
    <col min="14" max="16384" width="9" style="1"/>
  </cols>
  <sheetData>
    <row r="1" spans="2:7" ht="15" customHeight="1" x14ac:dyDescent="0.25"/>
    <row r="2" spans="2:7" x14ac:dyDescent="0.25">
      <c r="B2" s="3" t="s">
        <v>12</v>
      </c>
      <c r="C2" s="3" t="s">
        <v>13</v>
      </c>
      <c r="D2" s="3" t="s">
        <v>15</v>
      </c>
      <c r="E2" s="3" t="s">
        <v>16</v>
      </c>
      <c r="F2" s="3" t="s">
        <v>17</v>
      </c>
      <c r="G2" s="3" t="s">
        <v>18</v>
      </c>
    </row>
    <row r="3" spans="2:7" x14ac:dyDescent="0.25">
      <c r="B3" s="1" t="s">
        <v>19</v>
      </c>
      <c r="C3" s="1" t="s">
        <v>20</v>
      </c>
      <c r="D3" s="2">
        <v>1</v>
      </c>
      <c r="E3" s="4">
        <v>2</v>
      </c>
      <c r="F3" s="2">
        <v>357</v>
      </c>
      <c r="G3" s="2">
        <v>1.18</v>
      </c>
    </row>
    <row r="4" spans="2:7" x14ac:dyDescent="0.25">
      <c r="B4" s="1" t="s">
        <v>21</v>
      </c>
      <c r="C4" s="1" t="s">
        <v>22</v>
      </c>
      <c r="D4" s="2">
        <v>2</v>
      </c>
      <c r="E4" s="2"/>
      <c r="F4" s="2">
        <v>317</v>
      </c>
    </row>
    <row r="5" spans="2:7" x14ac:dyDescent="0.25">
      <c r="B5" s="1" t="s">
        <v>23</v>
      </c>
      <c r="C5" s="1" t="s">
        <v>24</v>
      </c>
      <c r="D5" s="2">
        <v>3</v>
      </c>
      <c r="E5" s="2"/>
      <c r="F5" s="2">
        <v>220</v>
      </c>
    </row>
    <row r="6" spans="2:7" x14ac:dyDescent="0.25">
      <c r="B6" s="1" t="s">
        <v>25</v>
      </c>
      <c r="D6" s="2">
        <v>4</v>
      </c>
      <c r="E6" s="2"/>
      <c r="F6" s="2">
        <v>165</v>
      </c>
    </row>
    <row r="7" spans="2:7" x14ac:dyDescent="0.25">
      <c r="B7" s="1" t="s">
        <v>26</v>
      </c>
      <c r="D7" s="2">
        <v>5</v>
      </c>
      <c r="E7" s="2"/>
      <c r="F7" s="2">
        <v>125</v>
      </c>
    </row>
    <row r="8" spans="2:7" x14ac:dyDescent="0.25">
      <c r="B8" s="1" t="s">
        <v>27</v>
      </c>
      <c r="D8" s="2">
        <v>6</v>
      </c>
      <c r="E8" s="2"/>
      <c r="F8" s="2">
        <v>94</v>
      </c>
    </row>
    <row r="9" spans="2:7" x14ac:dyDescent="0.25">
      <c r="B9" s="1" t="s">
        <v>28</v>
      </c>
    </row>
    <row r="10" spans="2:7" x14ac:dyDescent="0.25">
      <c r="B10" s="1" t="s">
        <v>29</v>
      </c>
    </row>
    <row r="11" spans="2:7" x14ac:dyDescent="0.25">
      <c r="B11" s="1" t="s">
        <v>30</v>
      </c>
    </row>
    <row r="21" spans="3:8" x14ac:dyDescent="0.25">
      <c r="C21" s="2"/>
      <c r="D21" s="2"/>
      <c r="E21" s="2"/>
    </row>
    <row r="22" spans="3:8" x14ac:dyDescent="0.25">
      <c r="H22" s="2"/>
    </row>
  </sheetData>
  <sheetProtection algorithmName="SHA-512" hashValue="wIGo3wa3+VItPQgkMyK2XnJhhD7I4ZkO9lZePzY829VCcYJRMnO00TMhGqPF+VyUPs7EHDqhEFKELvAl6QUB1g==" saltValue="5RBoJ8q5wDJW18yX0vY3LQ==" spinCount="100000" sheet="1" objects="1" scenarios="1"/>
  <protectedRanges>
    <protectedRange algorithmName="SHA-512" hashValue="afl+z6Eom+wVFAqEfbxy1LG7Nphu2wrbAdnwu4u+PEmlpEHG1hVLeP3iUt+PnpmxA1vZXyCct31xXfJHahSjOA==" saltValue="KujSqLsZAKRHohOym56bJw==" spinCount="100000" sqref="E3" name="דרגת יועץ מקסימלית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הצעת מחיר</vt:lpstr>
      <vt:lpstr>הנחות</vt:lpstr>
      <vt:lpstr>הנחות!WPrint_Area_W</vt:lpstr>
      <vt:lpstr>'הצעת מחיר'!WPrint_Area_W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Yerel.Nimni-Avni</dc:creator>
  <cp:keywords/>
  <dc:description/>
  <cp:lastModifiedBy>אליחי ברקו</cp:lastModifiedBy>
  <cp:revision/>
  <dcterms:created xsi:type="dcterms:W3CDTF">2023-04-24T08:04:43Z</dcterms:created>
  <dcterms:modified xsi:type="dcterms:W3CDTF">2026-07-07T08:34:25Z</dcterms:modified>
  <cp:category/>
  <cp:contentStatus/>
</cp:coreProperties>
</file>